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11" i="1"/>
  <c r="G8" i="1"/>
  <c r="G11" i="1"/>
  <c r="F8" i="1"/>
  <c r="F11" i="1"/>
  <c r="E8" i="1"/>
  <c r="E11" i="1"/>
  <c r="H18" i="1"/>
  <c r="H17" i="1"/>
  <c r="H16" i="1"/>
  <c r="H15" i="1"/>
  <c r="H14" i="1"/>
  <c r="H13" i="1"/>
  <c r="H12" i="1"/>
  <c r="H9" i="1"/>
  <c r="G9" i="1"/>
  <c r="F9" i="1"/>
  <c r="E9" i="1"/>
  <c r="H10" i="1"/>
</calcChain>
</file>

<file path=xl/sharedStrings.xml><?xml version="1.0" encoding="utf-8"?>
<sst xmlns="http://schemas.openxmlformats.org/spreadsheetml/2006/main" count="425" uniqueCount="81">
  <si>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</si>
  <si>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</si>
  <si>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</si>
  <si>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</si>
  <si>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</si>
  <si>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</si>
  <si>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</si>
  <si>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</si>
  <si>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</si>
  <si>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</si>
  <si>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</si>
  <si>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</si>
  <si>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</si>
  <si>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</si>
  <si>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</si>
  <si>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</si>
  <si>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</si>
  <si>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</si>
  <si>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</si>
  <si>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</si>
  <si>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</si>
  <si>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</si>
  <si>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</si>
  <si>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</si>
  <si>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</si>
  <si>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</si>
  <si>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</si>
  <si>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</si>
  <si>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</si>
  <si>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</si>
  <si>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</si>
  <si>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</si>
  <si>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</si>
  <si>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</si>
  <si>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</si>
  <si>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</si>
  <si>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</si>
  <si>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</si>
  <si>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</si>
  <si>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</si>
  <si>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</si>
  <si>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</si>
  <si>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</si>
  <si>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</si>
  <si>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</si>
  <si>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</si>
  <si>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</si>
  <si>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</si>
  <si>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</si>
  <si>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</si>
  <si>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</si>
  <si>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</si>
  <si>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</si>
  <si>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</si>
  <si>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</si>
  <si>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</si>
  <si>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</si>
  <si>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</si>
  <si>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</si>
  <si>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</si>
  <si>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</si>
  <si>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</si>
  <si>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</si>
  <si>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</si>
  <si>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</si>
  <si>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</si>
  <si>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</si>
  <si>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Acumulado al 31 de Diciembre del 2019</t>
  </si>
  <si>
    <t xml:space="preserve">                                                                                                    </t>
  </si>
  <si>
    <t xml:space="preserve">         </t>
  </si>
  <si>
    <t xml:space="preserve">04 Gobernación                                                                                      </t>
  </si>
  <si>
    <t xml:space="preserve">FSP  R04 FORTASEG Subsidio a los Mpios y DTDF EF Func Seg Pub                                       </t>
  </si>
  <si>
    <t xml:space="preserve">Asuntos de orden público y de seguridad interior                                           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</si>
  <si>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</si>
  <si>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</si>
  <si>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Asuntos financieros y hacendarios                                                                   </t>
  </si>
  <si>
    <t xml:space="preserve">Vivienda y servicios a la comunidad                                                                 </t>
  </si>
  <si>
    <t xml:space="preserve">FOR  R33 F Fortalecimiento Municipios y DF                                                          </t>
  </si>
  <si>
    <t xml:space="preserve">Adeudos de ejercicios fiscales anteriores                                                           </t>
  </si>
  <si>
    <t xml:space="preserve">Transacciones de la deuda publica / costo financiero de la deuda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</si>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</sst>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0000"/>
    <numFmt numFmtId="166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50">
    <xf numFmtId="0" fontId="0" fillId="0" borderId="0" xfId="0"/>
    <xf numFmtId="0" fontId="30" fillId="0" borderId="0" xfId="60" applyFont="1" applyBorder="1" applyAlignment="1">
      <alignment vertical="center"/>
    </xf>
    <xf numFmtId="0" fontId="1" fillId="0" borderId="0" xfId="60" applyFont="1" applyBorder="1" applyAlignment="1">
      <alignment vertical="center"/>
    </xf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5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5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166" fontId="31" fillId="27" borderId="13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 wrapText="1"/>
    </xf>
    <xf numFmtId="0" fontId="36" fillId="0" borderId="0" xfId="0" applyFont="1"/>
    <xf numFmtId="166" fontId="36" fillId="0" borderId="0" xfId="0" applyNumberFormat="1" applyFont="1"/>
    <xf numFmtId="0" fontId="35" fillId="26" borderId="0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/>
    </xf>
    <xf numFmtId="0" fontId="1" fillId="26" borderId="0" xfId="60" applyFont="1" applyFill="1" applyBorder="1" applyAlignment="1">
      <alignment horizontal="centerContinuous" vertical="center"/>
    </xf>
    <xf numFmtId="0" fontId="1" fillId="26" borderId="15" xfId="60" applyFont="1" applyFill="1" applyBorder="1" applyAlignment="1">
      <alignment horizontal="centerContinuous" vertical="center"/>
    </xf>
    <xf numFmtId="0" fontId="36" fillId="0" borderId="0" xfId="0" applyFont="1" applyAlignment="1">
      <alignment vertical="center" wrapText="1"/>
    </xf>
    <xf numFmtId="0" fontId="36" fillId="26" borderId="0" xfId="0" applyFont="1" applyFill="1" applyBorder="1" applyAlignment="1">
      <alignment horizontal="centerContinuous"/>
    </xf>
    <xf numFmtId="0" fontId="36" fillId="26" borderId="0" xfId="0" quotePrefix="1" applyFont="1" applyFill="1" applyBorder="1" applyAlignment="1">
      <alignment horizontal="centerContinuous" vertical="center" wrapText="1"/>
    </xf>
    <xf numFmtId="166" fontId="36" fillId="26" borderId="0" xfId="0" applyNumberFormat="1" applyFont="1" applyFill="1" applyBorder="1" applyAlignment="1">
      <alignment horizontal="centerContinuous"/>
    </xf>
    <xf numFmtId="166" fontId="36" fillId="26" borderId="0" xfId="0" quotePrefix="1" applyNumberFormat="1" applyFont="1" applyFill="1" applyBorder="1" applyAlignment="1">
      <alignment horizontal="centerContinuous"/>
    </xf>
    <xf numFmtId="0" fontId="35" fillId="26" borderId="0" xfId="60" applyFont="1" applyFill="1" applyBorder="1" applyAlignment="1">
      <alignment horizontal="centerContinuous" vertical="center" wrapText="1"/>
    </xf>
    <xf numFmtId="0" fontId="30" fillId="26" borderId="0" xfId="60" applyFont="1" applyFill="1" applyBorder="1" applyAlignment="1">
      <alignment horizontal="centerContinuous" vertical="center" wrapText="1"/>
    </xf>
    <xf numFmtId="0" fontId="1" fillId="26" borderId="0" xfId="60" applyFont="1" applyFill="1" applyBorder="1" applyAlignment="1">
      <alignment horizontal="centerContinuous" vertical="center" wrapText="1"/>
    </xf>
    <xf numFmtId="0" fontId="1" fillId="26" borderId="15" xfId="60" applyFont="1" applyFill="1" applyBorder="1" applyAlignment="1">
      <alignment horizontal="centerContinuous" vertical="center" wrapText="1"/>
    </xf>
    <xf numFmtId="0" fontId="36" fillId="26" borderId="0" xfId="0" applyFont="1" applyFill="1" applyBorder="1" applyAlignment="1">
      <alignment horizontal="centerContinuous" vertical="center" wrapText="1"/>
    </xf>
    <xf numFmtId="0" fontId="31" fillId="27" borderId="17" xfId="60" applyFont="1" applyFill="1" applyBorder="1" applyAlignment="1">
      <alignment horizontal="center" vertical="center" wrapText="1"/>
    </xf>
    <xf numFmtId="0" fontId="31" fillId="27" borderId="14" xfId="60" applyFont="1" applyFill="1" applyBorder="1" applyAlignment="1">
      <alignment horizontal="center" vertical="center" wrapText="1"/>
    </xf>
    <xf numFmtId="166" fontId="31" fillId="27" borderId="16" xfId="60" applyNumberFormat="1" applyFont="1" applyFill="1" applyBorder="1" applyAlignment="1">
      <alignment horizontal="center" vertical="center"/>
    </xf>
    <xf numFmtId="166" fontId="31" fillId="27" borderId="15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/>
    </xf>
    <xf numFmtId="0" fontId="37" fillId="0" borderId="18" xfId="0" applyFont="1" applyBorder="1"/>
    <xf numFmtId="0" fontId="36" fillId="0" borderId="19" xfId="0" applyFont="1" applyBorder="1"/>
    <xf numFmtId="0" fontId="37" fillId="0" borderId="18" xfId="0" applyFont="1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166" fontId="37" fillId="0" borderId="18" xfId="0" applyNumberFormat="1" applyFont="1" applyBorder="1"/>
    <xf numFmtId="166" fontId="36" fillId="0" borderId="19" xfId="0" applyNumberFormat="1" applyFont="1" applyBorder="1"/>
    <xf numFmtId="0" fontId="37" fillId="0" borderId="21" xfId="0" applyFont="1" applyBorder="1"/>
    <xf numFmtId="0" fontId="37" fillId="0" borderId="20" xfId="0" applyFont="1" applyBorder="1"/>
    <xf numFmtId="0" fontId="37" fillId="0" borderId="21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166" fontId="37" fillId="0" borderId="21" xfId="0" applyNumberFormat="1" applyFont="1" applyBorder="1"/>
    <xf numFmtId="166" fontId="37" fillId="0" borderId="20" xfId="0" applyNumberFormat="1" applyFont="1" applyBorder="1"/>
    <xf numFmtId="0" fontId="36" fillId="0" borderId="18" xfId="0" applyFont="1" applyBorder="1" applyAlignment="1">
      <alignment vertical="center" wrapText="1"/>
    </xf>
    <xf numFmtId="166" fontId="36" fillId="0" borderId="18" xfId="0" applyNumberFormat="1" applyFont="1" applyBorder="1"/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jpg" TargetMode="External"/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911942</xdr:colOff>
      <xdr:row>3</xdr:row>
      <xdr:rowOff>3175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211050" y="0"/>
          <a:ext cx="2026367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C26" sqref="C26"/>
    </sheetView>
  </sheetViews>
  <sheetFormatPr baseColWidth="10" defaultRowHeight="12.75" x14ac:dyDescent="0.2"/>
  <cols>
    <col min="1" max="1" width="14.85546875" style="15" customWidth="1"/>
    <col min="2" max="2" width="39" style="21" customWidth="1"/>
    <col min="3" max="3" width="38.28515625" style="21" bestFit="1" customWidth="1"/>
    <col min="4" max="4" width="57.5703125" style="21" customWidth="1"/>
    <col min="5" max="8" width="16.7109375" style="16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22"/>
      <c r="B1" s="30"/>
      <c r="C1" s="23"/>
      <c r="D1" s="23"/>
      <c r="E1" s="24"/>
      <c r="F1" s="24"/>
      <c r="G1" s="25"/>
      <c r="H1" s="24"/>
      <c r="Q1" s="4"/>
    </row>
    <row r="2" spans="1:17" ht="26.25" x14ac:dyDescent="0.2">
      <c r="A2" s="17" t="s">
        <v>6</v>
      </c>
      <c r="B2" s="26"/>
      <c r="C2" s="26"/>
      <c r="D2" s="26"/>
      <c r="E2" s="17"/>
      <c r="F2" s="17"/>
      <c r="G2" s="17"/>
      <c r="H2" s="17"/>
      <c r="I2" s="3"/>
      <c r="J2" s="3"/>
      <c r="Q2" s="4"/>
    </row>
    <row r="3" spans="1:17" ht="15.75" x14ac:dyDescent="0.2">
      <c r="A3" s="18" t="s">
        <v>8</v>
      </c>
      <c r="B3" s="27"/>
      <c r="C3" s="27"/>
      <c r="D3" s="27"/>
      <c r="E3" s="18"/>
      <c r="F3" s="18"/>
      <c r="G3" s="18"/>
      <c r="H3" s="18"/>
      <c r="I3" s="1"/>
      <c r="J3" s="1"/>
    </row>
    <row r="4" spans="1:17" ht="15" x14ac:dyDescent="0.2">
      <c r="A4" s="19" t="s">
        <v>67</v>
      </c>
      <c r="B4" s="28"/>
      <c r="C4" s="28"/>
      <c r="D4" s="28"/>
      <c r="E4" s="19"/>
      <c r="F4" s="19"/>
      <c r="G4" s="19"/>
      <c r="H4" s="19"/>
      <c r="I4" s="2"/>
      <c r="J4" s="2"/>
    </row>
    <row r="5" spans="1:17" ht="15.75" thickBot="1" x14ac:dyDescent="0.25">
      <c r="A5" s="20"/>
      <c r="B5" s="29"/>
      <c r="C5" s="29"/>
      <c r="D5" s="29"/>
      <c r="E5" s="20"/>
      <c r="F5" s="20"/>
      <c r="G5" s="20"/>
      <c r="H5" s="20"/>
      <c r="I5" s="2"/>
      <c r="J5" s="2"/>
    </row>
    <row r="6" spans="1:17" ht="13.5" thickBot="1" x14ac:dyDescent="0.25">
      <c r="A6" s="31" t="s">
        <v>9</v>
      </c>
      <c r="B6" s="31" t="s">
        <v>10</v>
      </c>
      <c r="C6" s="31" t="s">
        <v>7</v>
      </c>
      <c r="D6" s="31" t="s">
        <v>1</v>
      </c>
      <c r="E6" s="33" t="s">
        <v>2</v>
      </c>
      <c r="F6" s="34"/>
      <c r="G6" s="35"/>
      <c r="H6" s="13" t="s">
        <v>0</v>
      </c>
    </row>
    <row r="7" spans="1:17" ht="23.25" thickBot="1" x14ac:dyDescent="0.25">
      <c r="A7" s="32"/>
      <c r="B7" s="32"/>
      <c r="C7" s="32"/>
      <c r="D7" s="32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42">
        <v>2019</v>
      </c>
      <c r="B8" s="44" t="s">
        <v>68</v>
      </c>
      <c r="C8" s="44" t="s">
        <v>68</v>
      </c>
      <c r="D8" s="44" t="s">
        <v>68</v>
      </c>
      <c r="E8" s="46">
        <f>SUM(+E9+E11)</f>
        <v>463875720.26999992</v>
      </c>
      <c r="F8" s="46">
        <f>SUM(+F9+F11)</f>
        <v>463759602.22000003</v>
      </c>
      <c r="G8" s="46">
        <f>SUM(+G9+G11)</f>
        <v>447093669</v>
      </c>
      <c r="H8" s="46">
        <f>SUM(+H9+H11)</f>
        <v>116118.04999998305</v>
      </c>
    </row>
    <row r="9" spans="1:17" x14ac:dyDescent="0.2">
      <c r="A9" s="43" t="s">
        <v>69</v>
      </c>
      <c r="B9" s="45" t="s">
        <v>70</v>
      </c>
      <c r="C9" s="45" t="s">
        <v>68</v>
      </c>
      <c r="D9" s="45" t="s">
        <v>68</v>
      </c>
      <c r="E9" s="47">
        <f>SUM(+E10)</f>
        <v>14811334.460000001</v>
      </c>
      <c r="F9" s="47">
        <f>SUM(+F10)</f>
        <v>14811334.25</v>
      </c>
      <c r="G9" s="47">
        <f>SUM(+G10)</f>
        <v>14811334.25</v>
      </c>
      <c r="H9" s="47">
        <f>SUM(+H10)</f>
        <v>0.21000000089406967</v>
      </c>
    </row>
    <row r="10" spans="1:17" ht="28.5" customHeight="1" x14ac:dyDescent="0.2">
      <c r="A10" s="37" t="s">
        <v>69</v>
      </c>
      <c r="B10" s="39" t="s">
        <v>68</v>
      </c>
      <c r="C10" s="39" t="s">
        <v>71</v>
      </c>
      <c r="D10" s="39" t="s">
        <v>72</v>
      </c>
      <c r="E10" s="41">
        <v>14811334.460000001</v>
      </c>
      <c r="F10" s="41">
        <v>14811334.25</v>
      </c>
      <c r="G10" s="41">
        <v>14811334.25</v>
      </c>
      <c r="H10" s="41">
        <f>+E10-F10</f>
        <v>0.21000000089406967</v>
      </c>
    </row>
    <row r="11" spans="1:17" ht="22.5" x14ac:dyDescent="0.2">
      <c r="A11" s="36" t="s">
        <v>69</v>
      </c>
      <c r="B11" s="38" t="s">
        <v>73</v>
      </c>
      <c r="C11" s="38" t="s">
        <v>68</v>
      </c>
      <c r="D11" s="38" t="s">
        <v>68</v>
      </c>
      <c r="E11" s="40">
        <f>SUM(+E12+E13+E14+E15+E16+E17+E18)</f>
        <v>449064385.80999994</v>
      </c>
      <c r="F11" s="40">
        <f>SUM(+F12+F13+F14+F15+F16+F17+F18)</f>
        <v>448948267.97000003</v>
      </c>
      <c r="G11" s="40">
        <f>SUM(+G12+G13+G14+G15+G16+G17+G18)</f>
        <v>432282334.75</v>
      </c>
      <c r="H11" s="40">
        <f>SUM(+H12+H13+H14+H15+H16+H17+H18)</f>
        <v>116117.83999998216</v>
      </c>
    </row>
    <row r="12" spans="1:17" x14ac:dyDescent="0.2">
      <c r="A12" s="37" t="s">
        <v>69</v>
      </c>
      <c r="B12" s="39" t="s">
        <v>68</v>
      </c>
      <c r="C12" s="39" t="s">
        <v>74</v>
      </c>
      <c r="D12" s="39" t="s">
        <v>75</v>
      </c>
      <c r="E12" s="41">
        <v>292.32</v>
      </c>
      <c r="F12" s="41">
        <v>292.32</v>
      </c>
      <c r="G12" s="41">
        <v>292.32</v>
      </c>
      <c r="H12" s="41">
        <f>+E12-F12</f>
        <v>0</v>
      </c>
    </row>
    <row r="13" spans="1:17" x14ac:dyDescent="0.2">
      <c r="A13" s="15" t="s">
        <v>69</v>
      </c>
      <c r="B13" s="21" t="s">
        <v>68</v>
      </c>
      <c r="C13" s="21" t="s">
        <v>74</v>
      </c>
      <c r="D13" s="21" t="s">
        <v>76</v>
      </c>
      <c r="E13" s="16">
        <v>37499623.229999997</v>
      </c>
      <c r="F13" s="16">
        <v>37499623.229999997</v>
      </c>
      <c r="G13" s="16">
        <v>32991423.289999999</v>
      </c>
      <c r="H13" s="16">
        <f>+E13-F13</f>
        <v>0</v>
      </c>
    </row>
    <row r="14" spans="1:17" x14ac:dyDescent="0.2">
      <c r="A14" s="15" t="s">
        <v>69</v>
      </c>
      <c r="B14" s="21" t="s">
        <v>68</v>
      </c>
      <c r="C14" s="21" t="s">
        <v>77</v>
      </c>
      <c r="D14" s="21" t="s">
        <v>78</v>
      </c>
      <c r="E14" s="16">
        <v>3491457.57</v>
      </c>
      <c r="F14" s="16">
        <v>3491457.57</v>
      </c>
      <c r="G14" s="16">
        <v>3480731.57</v>
      </c>
      <c r="H14" s="16">
        <f>+E14-F14</f>
        <v>0</v>
      </c>
    </row>
    <row r="15" spans="1:17" x14ac:dyDescent="0.2">
      <c r="A15" s="15" t="s">
        <v>69</v>
      </c>
      <c r="B15" s="21" t="s">
        <v>68</v>
      </c>
      <c r="C15" s="21" t="s">
        <v>77</v>
      </c>
      <c r="D15" s="21" t="s">
        <v>72</v>
      </c>
      <c r="E15" s="16">
        <v>251808782.78999999</v>
      </c>
      <c r="F15" s="16">
        <v>251692709.99000001</v>
      </c>
      <c r="G15" s="16">
        <v>251138464.31</v>
      </c>
      <c r="H15" s="16">
        <f>+E15-F15</f>
        <v>116072.79999998212</v>
      </c>
    </row>
    <row r="16" spans="1:17" x14ac:dyDescent="0.2">
      <c r="A16" s="15" t="s">
        <v>69</v>
      </c>
      <c r="B16" s="21" t="s">
        <v>68</v>
      </c>
      <c r="C16" s="21" t="s">
        <v>77</v>
      </c>
      <c r="D16" s="21" t="s">
        <v>75</v>
      </c>
      <c r="E16" s="16">
        <v>2950830.4</v>
      </c>
      <c r="F16" s="16">
        <v>2950785.36</v>
      </c>
      <c r="G16" s="16">
        <v>2950785.36</v>
      </c>
      <c r="H16" s="16">
        <f>+E16-F16</f>
        <v>45.040000000037253</v>
      </c>
    </row>
    <row r="17" spans="1:8" x14ac:dyDescent="0.2">
      <c r="A17" s="15" t="s">
        <v>69</v>
      </c>
      <c r="B17" s="21" t="s">
        <v>68</v>
      </c>
      <c r="C17" s="21" t="s">
        <v>77</v>
      </c>
      <c r="D17" s="21" t="s">
        <v>79</v>
      </c>
      <c r="E17" s="16">
        <v>65515473.640000001</v>
      </c>
      <c r="F17" s="16">
        <v>65515473.640000001</v>
      </c>
      <c r="G17" s="16">
        <v>65515473.640000001</v>
      </c>
      <c r="H17" s="16">
        <f>+E17-F17</f>
        <v>0</v>
      </c>
    </row>
    <row r="18" spans="1:8" x14ac:dyDescent="0.2">
      <c r="A18" s="15" t="s">
        <v>69</v>
      </c>
      <c r="B18" s="21" t="s">
        <v>68</v>
      </c>
      <c r="C18" s="21" t="s">
        <v>77</v>
      </c>
      <c r="D18" s="21" t="s">
        <v>76</v>
      </c>
      <c r="E18" s="16">
        <v>87797925.859999999</v>
      </c>
      <c r="F18" s="16">
        <v>87797925.859999999</v>
      </c>
      <c r="G18" s="16">
        <v>76205164.260000005</v>
      </c>
      <c r="H18" s="16">
        <f>+E18-F18</f>
        <v>0</v>
      </c>
    </row>
    <row r="19" spans="1:8" x14ac:dyDescent="0.2">
      <c r="A19" s="36" t="s">
        <v>80</v>
      </c>
      <c r="B19" s="48"/>
      <c r="C19" s="48"/>
      <c r="D19" s="48"/>
      <c r="E19" s="49"/>
      <c r="F19" s="49"/>
      <c r="G19" s="49"/>
      <c r="H19" s="49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51181102362204722" bottom="1.6141732283464567" header="0.31496062992125984" footer="0.31496062992125984"/>
  <pageSetup scale="5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 Elizondo</cp:lastModifiedBy>
  <cp:lastPrinted>2015-11-30T22:51:10Z</cp:lastPrinted>
  <dcterms:created xsi:type="dcterms:W3CDTF">2015-04-08T19:07:52Z</dcterms:created>
  <dcterms:modified xsi:type="dcterms:W3CDTF">2020-01-23T01:00:30Z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